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6" l="1"/>
  <c r="D28" i="6"/>
  <c r="D27" i="6"/>
  <c r="D26" i="6"/>
  <c r="D25" i="6"/>
  <c r="P35" i="2" l="1"/>
  <c r="I35" i="2" l="1"/>
  <c r="I23" i="2"/>
  <c r="P23" i="2"/>
</calcChain>
</file>

<file path=xl/sharedStrings.xml><?xml version="1.0" encoding="utf-8"?>
<sst xmlns="http://schemas.openxmlformats.org/spreadsheetml/2006/main" count="423" uniqueCount="113">
  <si>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</si>
  <si>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</si>
  <si>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</si>
  <si>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</si>
  <si>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</si>
  <si>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</si>
  <si>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</si>
  <si>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Год раскрытия информации: 2019 год</t>
  </si>
  <si>
    <t>Наименование инвестиционного проекта:</t>
  </si>
  <si>
    <t>Техническое перевооружение ПС 110/10 кВ «Чикшино» с заменой МВ 110 кВ на ЭВ 110 кВ (3 шт.), установка трансформаторов тока ТОГФ 110 кВ (18 шт.) в МР «Печора»</t>
  </si>
  <si>
    <t>Идентификатор инвестиционного проекта:</t>
  </si>
  <si>
    <t>I_005-52-1-03.13-0214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</si>
  <si>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</si>
  <si>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</si>
  <si>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</si>
  <si>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</si>
  <si>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</si>
  <si>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</si>
  <si>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</si>
  <si>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</si>
  <si>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</si>
  <si>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</si>
  <si>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</si>
  <si>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</si>
  <si>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</si>
  <si>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</si>
  <si>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</si>
  <si>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</si>
  <si>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</si>
  <si>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</si>
  <si>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</si>
  <si>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</si>
  <si>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</si>
  <si>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</si>
  <si>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</si>
  <si>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</si>
  <si>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</si>
  <si>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Выключатель 110-750 кВ с устройством фундаментов</t>
  </si>
  <si>
    <t>Iном 2500А; Iоткл 40 кА</t>
  </si>
  <si>
    <t>И1-01-1</t>
  </si>
  <si>
    <t>1.2</t>
  </si>
  <si>
    <t>Элемент ПС с устройством фундаментов</t>
  </si>
  <si>
    <t>ТТ на три фазы</t>
  </si>
  <si>
    <t>И5-01-3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</si>
  <si>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</si>
  <si>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</si>
  <si>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</si>
  <si>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</si>
  <si>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</si>
  <si>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</si>
  <si>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</si>
  <si>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</si>
  <si>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</si>
  <si>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</si>
  <si>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</si>
  <si>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</si>
  <si>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</si>
  <si>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</si>
  <si>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</si>
  <si>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2.1</t>
  </si>
  <si>
    <t>Затраты на проектно-изыскательские работы для элементов ПС (ЗПС)</t>
  </si>
  <si>
    <t>П2-02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</si>
  <si>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</si>
  <si>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</si>
  <si>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</si>
  <si>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</si>
  <si>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</si>
  <si>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</si>
  <si>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</si>
  <si>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</si>
  <si>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</si>
  <si>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</si>
  <si>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</si>
  <si>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</si>
  <si>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</si>
  <si>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</si>
  <si>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</si>
  <si>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</si>
  <si>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</si>
  <si>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</si>
  <si>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</si>
  <si>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</si>
  <si>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</si>
  <si>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</si>
  <si>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</si>
  <si>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</si>
  <si>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</si>
  <si>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</si>
  <si>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</si>
  <si>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</si>
  <si>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</si>
  <si>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</si>
  <si>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</si>
  <si>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</si>
  <si>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 xml:space="preserve">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</si>
  <si>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Заместитель директора по инвестиционной деятельности филиала ПАО "МРСК Северо-Запада" "Комиэнерго"</t>
  </si>
  <si>
    <t>/Размыслов В.Ю./</t>
  </si>
  <si>
    <t>ПИР ячейка выключателя 110-220 кВ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</si>
  <si>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19.01.2018 № 1 приложение №121</t>
  </si>
  <si>
    <t>6.1.</t>
  </si>
  <si>
    <t>7.1.</t>
  </si>
  <si>
    <t xml:space="preserve"> Ячейка выключателя и элементы ПС</t>
  </si>
  <si>
    <t>Ячейка выключателя 110 кВ</t>
  </si>
  <si>
    <t>ячейка</t>
  </si>
  <si>
    <t>В1-02</t>
  </si>
  <si>
    <t>Благоустройство и подготовка территории ПС</t>
  </si>
  <si>
    <t>тыс м2</t>
  </si>
  <si>
    <t>Б1-03</t>
  </si>
  <si>
    <t>м2</t>
  </si>
  <si>
    <t>С1-1-1</t>
  </si>
  <si>
    <t xml:space="preserve"> 7.11</t>
  </si>
  <si>
    <t>от 21 до 50,9 млн. руб.</t>
  </si>
  <si>
    <t>П6-09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</si>
</sst>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&quot; ед.&quot;"/>
    <numFmt numFmtId="165" formatCode="#,##0.00000"/>
    <numFmt numFmtId="166" formatCode="0.0"/>
    <numFmt numFmtId="167" formatCode="0.00000000"/>
    <numFmt numFmtId="168" formatCode="#,##0.0"/>
    <numFmt numFmtId="169" formatCode="0&quot; кВ&quot;"/>
    <numFmt numFmtId="170" formatCode="0&quot; шт&quot;"/>
    <numFmt numFmtId="171" formatCode="0&quot; объект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68" fontId="3" fillId="2" borderId="6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71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39</xdr:row>
      <xdr:rowOff>171451</xdr:rowOff>
    </xdr:from>
    <xdr:to>
      <xdr:col>2</xdr:col>
      <xdr:colOff>638175</xdr:colOff>
      <xdr:row>40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428625</xdr:colOff>
      <xdr:row>38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47</xdr:row>
      <xdr:rowOff>171451</xdr:rowOff>
    </xdr:from>
    <xdr:to>
      <xdr:col>2</xdr:col>
      <xdr:colOff>638175</xdr:colOff>
      <xdr:row>48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428625</xdr:colOff>
      <xdr:row>47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H6" workbookViewId="0">
      <selection activeCell="T28" sqref="T28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97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s="1" customFormat="1" ht="18.95" customHeight="1" x14ac:dyDescent="0.25"/>
    <row r="7" spans="1:16" s="1" customFormat="1" ht="18.95" customHeight="1" x14ac:dyDescent="0.25">
      <c r="E7" s="98" t="s">
        <v>4</v>
      </c>
      <c r="F7" s="98"/>
      <c r="G7" s="98"/>
      <c r="H7" s="99" t="s">
        <v>5</v>
      </c>
      <c r="I7" s="99"/>
      <c r="J7" s="99"/>
      <c r="K7" s="99"/>
    </row>
    <row r="8" spans="1:16" s="1" customFormat="1" ht="15.95" customHeigh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s="1" customFormat="1" ht="18.95" customHeight="1" x14ac:dyDescent="0.25">
      <c r="A9" s="95" t="s">
        <v>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6" s="1" customFormat="1" ht="18.95" customHeight="1" x14ac:dyDescent="0.25">
      <c r="A10" s="3" t="s">
        <v>8</v>
      </c>
      <c r="D10" s="93" t="s">
        <v>9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93" t="s">
        <v>93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s="1" customFormat="1" ht="23.1" customHeight="1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4" t="s">
        <v>18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7" s="1" customFormat="1" ht="15" customHeight="1" x14ac:dyDescent="0.25">
      <c r="A17" s="95" t="s">
        <v>19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7" s="1" customFormat="1" ht="15" customHeight="1" x14ac:dyDescent="0.25">
      <c r="A18" s="7"/>
      <c r="B18" s="7"/>
      <c r="C18" s="96" t="s">
        <v>20</v>
      </c>
      <c r="D18" s="96"/>
      <c r="E18" s="96"/>
      <c r="F18" s="96"/>
      <c r="G18" s="96"/>
      <c r="H18" s="96"/>
      <c r="I18" s="96"/>
      <c r="J18" s="96" t="s">
        <v>21</v>
      </c>
      <c r="K18" s="96"/>
      <c r="L18" s="96"/>
      <c r="M18" s="96"/>
      <c r="N18" s="96"/>
      <c r="O18" s="96"/>
      <c r="P18" s="96"/>
      <c r="Q18" s="8"/>
    </row>
    <row r="19" spans="1:17" s="1" customFormat="1" ht="48" customHeight="1" x14ac:dyDescent="0.25">
      <c r="A19" s="9"/>
      <c r="B19" s="9"/>
      <c r="C19" s="92" t="s">
        <v>98</v>
      </c>
      <c r="D19" s="92"/>
      <c r="E19" s="92"/>
      <c r="F19" s="92"/>
      <c r="G19" s="92"/>
      <c r="H19" s="92"/>
      <c r="I19" s="92"/>
      <c r="J19" s="92" t="s">
        <v>22</v>
      </c>
      <c r="K19" s="92"/>
      <c r="L19" s="92"/>
      <c r="M19" s="92"/>
      <c r="N19" s="92"/>
      <c r="O19" s="92"/>
      <c r="P19" s="92"/>
      <c r="Q19" s="8"/>
    </row>
    <row r="20" spans="1:17" s="1" customFormat="1" ht="35.1" customHeight="1" x14ac:dyDescent="0.25">
      <c r="A20" s="9"/>
      <c r="B20" s="9"/>
      <c r="C20" s="92" t="s">
        <v>23</v>
      </c>
      <c r="D20" s="92"/>
      <c r="E20" s="92"/>
      <c r="F20" s="92"/>
      <c r="G20" s="92" t="s">
        <v>24</v>
      </c>
      <c r="H20" s="92"/>
      <c r="I20" s="92"/>
      <c r="J20" s="92" t="s">
        <v>23</v>
      </c>
      <c r="K20" s="92"/>
      <c r="L20" s="92"/>
      <c r="M20" s="92"/>
      <c r="N20" s="92" t="s">
        <v>24</v>
      </c>
      <c r="O20" s="92"/>
      <c r="P20" s="9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45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48" customHeight="1" x14ac:dyDescent="0.25">
      <c r="A26" s="14">
        <v>4</v>
      </c>
      <c r="B26" s="15" t="s">
        <v>46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s="1" customFormat="1" ht="48" customHeight="1" x14ac:dyDescent="0.25">
      <c r="A27" s="14">
        <v>5</v>
      </c>
      <c r="B27" s="15" t="s">
        <v>47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8"/>
    </row>
    <row r="28" spans="1:17" s="1" customFormat="1" ht="48" customHeight="1" x14ac:dyDescent="0.25">
      <c r="A28" s="14">
        <v>6</v>
      </c>
      <c r="B28" s="15" t="s">
        <v>48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8"/>
    </row>
    <row r="29" spans="1:17" s="1" customFormat="1" ht="63" customHeight="1" x14ac:dyDescent="0.25">
      <c r="A29" s="14">
        <v>7</v>
      </c>
      <c r="B29" s="15" t="s">
        <v>49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35</v>
      </c>
      <c r="Q29" s="18"/>
    </row>
    <row r="30" spans="1:17" s="1" customFormat="1" ht="32.1" customHeight="1" x14ac:dyDescent="0.25">
      <c r="A30" s="14">
        <v>8</v>
      </c>
      <c r="B30" s="15" t="s">
        <v>50</v>
      </c>
      <c r="C30" s="16"/>
      <c r="D30" s="16"/>
      <c r="E30" s="16"/>
      <c r="F30" s="16"/>
      <c r="G30" s="16"/>
      <c r="H30" s="16"/>
      <c r="I30" s="16" t="s">
        <v>35</v>
      </c>
      <c r="J30" s="16"/>
      <c r="K30" s="16"/>
      <c r="L30" s="16"/>
      <c r="M30" s="16"/>
      <c r="N30" s="16"/>
      <c r="O30" s="16"/>
      <c r="P30" s="16" t="s">
        <v>35</v>
      </c>
      <c r="Q30" s="18"/>
    </row>
    <row r="31" spans="1:17" ht="63" customHeight="1" x14ac:dyDescent="0.25">
      <c r="A31" s="22"/>
      <c r="B31" s="23" t="s">
        <v>51</v>
      </c>
      <c r="C31" s="24"/>
      <c r="D31" s="25"/>
      <c r="E31" s="25"/>
      <c r="F31" s="25"/>
      <c r="G31" s="25"/>
      <c r="H31" s="25"/>
      <c r="I31" s="25" t="s">
        <v>35</v>
      </c>
      <c r="J31" s="25"/>
      <c r="K31" s="25"/>
      <c r="L31" s="25"/>
      <c r="M31" s="25"/>
      <c r="N31" s="25"/>
      <c r="O31" s="25"/>
      <c r="P31" s="16" t="s">
        <v>35</v>
      </c>
    </row>
    <row r="32" spans="1:17" s="1" customFormat="1" ht="15.95" customHeight="1" x14ac:dyDescent="0.25">
      <c r="A32" s="27"/>
      <c r="B32" s="28"/>
      <c r="C32" s="28"/>
      <c r="D32" s="28"/>
      <c r="E32" s="28"/>
    </row>
    <row r="33" spans="1:4" s="1" customFormat="1" ht="15.95" customHeight="1" x14ac:dyDescent="0.25"/>
    <row r="34" spans="1:4" s="1" customFormat="1" ht="32.1" customHeight="1" x14ac:dyDescent="0.25">
      <c r="A34" s="3" t="s">
        <v>52</v>
      </c>
      <c r="B34" s="29" t="s">
        <v>53</v>
      </c>
      <c r="D34" s="3" t="s">
        <v>54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55</v>
      </c>
      <c r="B37" s="29" t="s">
        <v>56</v>
      </c>
      <c r="D37" s="3" t="s">
        <v>57</v>
      </c>
    </row>
    <row r="38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G42"/>
  <sheetViews>
    <sheetView topLeftCell="F26" workbookViewId="0">
      <selection activeCell="R28" sqref="R28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97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s="1" customFormat="1" ht="18.95" customHeight="1" x14ac:dyDescent="0.25"/>
    <row r="7" spans="1:16" s="1" customFormat="1" ht="18.95" customHeight="1" x14ac:dyDescent="0.25">
      <c r="E7" s="98" t="s">
        <v>4</v>
      </c>
      <c r="F7" s="98"/>
      <c r="G7" s="98"/>
      <c r="H7" s="99" t="s">
        <v>5</v>
      </c>
      <c r="I7" s="99"/>
      <c r="J7" s="99"/>
      <c r="K7" s="99"/>
    </row>
    <row r="8" spans="1:16" s="1" customFormat="1" ht="15.95" customHeigh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s="1" customFormat="1" ht="18.95" customHeight="1" x14ac:dyDescent="0.25">
      <c r="A9" s="95" t="s">
        <v>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6" s="1" customFormat="1" ht="18.95" customHeight="1" x14ac:dyDescent="0.25">
      <c r="A10" s="3" t="s">
        <v>8</v>
      </c>
      <c r="D10" s="93" t="s">
        <v>9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93" t="s">
        <v>94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s="1" customFormat="1" ht="23.1" customHeight="1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4" t="s">
        <v>18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7" s="1" customFormat="1" ht="15" customHeight="1" x14ac:dyDescent="0.25">
      <c r="A17" s="95" t="s">
        <v>58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7" s="1" customFormat="1" ht="15" customHeight="1" x14ac:dyDescent="0.25">
      <c r="A18" s="7"/>
      <c r="B18" s="7"/>
      <c r="C18" s="96" t="s">
        <v>20</v>
      </c>
      <c r="D18" s="96"/>
      <c r="E18" s="96"/>
      <c r="F18" s="96"/>
      <c r="G18" s="96"/>
      <c r="H18" s="96"/>
      <c r="I18" s="96"/>
      <c r="J18" s="96" t="s">
        <v>21</v>
      </c>
      <c r="K18" s="96"/>
      <c r="L18" s="96"/>
      <c r="M18" s="96"/>
      <c r="N18" s="96"/>
      <c r="O18" s="96"/>
      <c r="P18" s="96"/>
      <c r="Q18" s="8"/>
    </row>
    <row r="19" spans="1:17" s="1" customFormat="1" ht="48" customHeight="1" x14ac:dyDescent="0.25">
      <c r="A19" s="9"/>
      <c r="B19" s="9"/>
      <c r="C19" s="92" t="s">
        <v>98</v>
      </c>
      <c r="D19" s="92"/>
      <c r="E19" s="92"/>
      <c r="F19" s="92"/>
      <c r="G19" s="92"/>
      <c r="H19" s="92"/>
      <c r="I19" s="92"/>
      <c r="J19" s="92" t="s">
        <v>22</v>
      </c>
      <c r="K19" s="92"/>
      <c r="L19" s="92"/>
      <c r="M19" s="92"/>
      <c r="N19" s="92"/>
      <c r="O19" s="92"/>
      <c r="P19" s="92"/>
      <c r="Q19" s="8"/>
    </row>
    <row r="20" spans="1:17" s="1" customFormat="1" ht="35.1" customHeight="1" x14ac:dyDescent="0.25">
      <c r="A20" s="9"/>
      <c r="B20" s="9"/>
      <c r="C20" s="92" t="s">
        <v>23</v>
      </c>
      <c r="D20" s="92"/>
      <c r="E20" s="92"/>
      <c r="F20" s="92"/>
      <c r="G20" s="92" t="s">
        <v>24</v>
      </c>
      <c r="H20" s="92"/>
      <c r="I20" s="92"/>
      <c r="J20" s="92" t="s">
        <v>23</v>
      </c>
      <c r="K20" s="92"/>
      <c r="L20" s="92"/>
      <c r="M20" s="92"/>
      <c r="N20" s="92" t="s">
        <v>24</v>
      </c>
      <c r="O20" s="92"/>
      <c r="P20" s="9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56.25" customHeight="1" x14ac:dyDescent="0.25">
      <c r="A23" s="14">
        <v>1</v>
      </c>
      <c r="B23" s="64" t="s">
        <v>101</v>
      </c>
      <c r="C23" s="16"/>
      <c r="D23" s="16"/>
      <c r="E23" s="16"/>
      <c r="F23" s="16"/>
      <c r="G23" s="16"/>
      <c r="H23" s="16"/>
      <c r="I23" s="69">
        <f>I24</f>
        <v>49629</v>
      </c>
      <c r="J23" s="16"/>
      <c r="K23" s="16"/>
      <c r="L23" s="16"/>
      <c r="M23" s="16"/>
      <c r="N23" s="16"/>
      <c r="O23" s="16"/>
      <c r="P23" s="17">
        <f>P24+P25</f>
        <v>33540.15</v>
      </c>
      <c r="Q23" s="18"/>
    </row>
    <row r="24" spans="1:17" s="1" customFormat="1" ht="54" customHeight="1" x14ac:dyDescent="0.25">
      <c r="A24" s="11" t="s">
        <v>36</v>
      </c>
      <c r="B24" s="19" t="s">
        <v>37</v>
      </c>
      <c r="C24" s="70">
        <v>110</v>
      </c>
      <c r="D24" s="66" t="s">
        <v>102</v>
      </c>
      <c r="E24" s="67">
        <v>3</v>
      </c>
      <c r="F24" s="66" t="s">
        <v>103</v>
      </c>
      <c r="G24" s="66" t="s">
        <v>104</v>
      </c>
      <c r="H24" s="71">
        <v>16543</v>
      </c>
      <c r="I24" s="71">
        <v>49629</v>
      </c>
      <c r="J24" s="13">
        <v>110</v>
      </c>
      <c r="K24" s="11" t="s">
        <v>38</v>
      </c>
      <c r="L24" s="13">
        <v>3</v>
      </c>
      <c r="M24" s="20">
        <v>1</v>
      </c>
      <c r="N24" s="11" t="s">
        <v>39</v>
      </c>
      <c r="O24" s="21">
        <v>4142.3900000000003</v>
      </c>
      <c r="P24" s="21">
        <v>12427.17</v>
      </c>
      <c r="Q24" s="18"/>
    </row>
    <row r="25" spans="1:17" s="1" customFormat="1" ht="49.5" customHeight="1" x14ac:dyDescent="0.25">
      <c r="A25" s="11" t="s">
        <v>40</v>
      </c>
      <c r="B25" s="19" t="s">
        <v>41</v>
      </c>
      <c r="C25" s="13">
        <v>110</v>
      </c>
      <c r="D25" s="11" t="s">
        <v>35</v>
      </c>
      <c r="E25" s="11" t="s">
        <v>35</v>
      </c>
      <c r="F25" s="11" t="s">
        <v>35</v>
      </c>
      <c r="G25" s="11" t="s">
        <v>35</v>
      </c>
      <c r="H25" s="11" t="s">
        <v>35</v>
      </c>
      <c r="I25" s="11" t="s">
        <v>35</v>
      </c>
      <c r="J25" s="13">
        <v>110</v>
      </c>
      <c r="K25" s="11" t="s">
        <v>42</v>
      </c>
      <c r="L25" s="13">
        <v>6</v>
      </c>
      <c r="M25" s="20">
        <v>1</v>
      </c>
      <c r="N25" s="11" t="s">
        <v>43</v>
      </c>
      <c r="O25" s="21">
        <v>3518.83</v>
      </c>
      <c r="P25" s="21">
        <v>21112.98</v>
      </c>
      <c r="Q25" s="18"/>
    </row>
    <row r="26" spans="1:17" s="1" customFormat="1" ht="29.25" customHeight="1" x14ac:dyDescent="0.25">
      <c r="A26" s="14">
        <v>2</v>
      </c>
      <c r="B26" s="15" t="s">
        <v>44</v>
      </c>
      <c r="C26" s="55"/>
      <c r="D26" s="55"/>
      <c r="E26" s="55"/>
      <c r="F26" s="55"/>
      <c r="G26" s="55"/>
      <c r="H26" s="55"/>
      <c r="I26" s="56">
        <v>6327</v>
      </c>
      <c r="J26" s="76"/>
      <c r="K26" s="76"/>
      <c r="L26" s="76"/>
      <c r="M26" s="76"/>
      <c r="N26" s="76"/>
      <c r="O26" s="76"/>
      <c r="P26" s="77">
        <v>3000</v>
      </c>
      <c r="Q26" s="18"/>
    </row>
    <row r="27" spans="1:17" s="1" customFormat="1" ht="63" customHeight="1" x14ac:dyDescent="0.25">
      <c r="A27" s="11" t="s">
        <v>59</v>
      </c>
      <c r="B27" s="19" t="s">
        <v>60</v>
      </c>
      <c r="C27" s="57">
        <v>110</v>
      </c>
      <c r="D27" s="53" t="s">
        <v>97</v>
      </c>
      <c r="E27" s="54">
        <v>3</v>
      </c>
      <c r="F27" s="59">
        <v>1</v>
      </c>
      <c r="G27" s="53" t="s">
        <v>61</v>
      </c>
      <c r="H27" s="58">
        <v>2109</v>
      </c>
      <c r="I27" s="58">
        <v>6327</v>
      </c>
      <c r="J27" s="74"/>
      <c r="K27" s="74" t="s">
        <v>111</v>
      </c>
      <c r="L27" s="75">
        <v>1</v>
      </c>
      <c r="M27" s="91">
        <v>1</v>
      </c>
      <c r="N27" s="74" t="s">
        <v>112</v>
      </c>
      <c r="O27" s="79">
        <v>3000</v>
      </c>
      <c r="P27" s="79">
        <v>3000</v>
      </c>
      <c r="Q27" s="18"/>
    </row>
    <row r="28" spans="1:17" s="1" customFormat="1" ht="48" customHeight="1" x14ac:dyDescent="0.25">
      <c r="A28" s="14">
        <v>3</v>
      </c>
      <c r="B28" s="15" t="s">
        <v>45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8"/>
    </row>
    <row r="29" spans="1:17" s="1" customFormat="1" ht="48" customHeight="1" x14ac:dyDescent="0.25">
      <c r="A29" s="14">
        <v>4</v>
      </c>
      <c r="B29" s="15" t="s">
        <v>46</v>
      </c>
      <c r="C29" s="16"/>
      <c r="D29" s="16"/>
      <c r="E29" s="16"/>
      <c r="F29" s="16"/>
      <c r="G29" s="16"/>
      <c r="H29" s="16"/>
      <c r="I29" s="16" t="s">
        <v>35</v>
      </c>
      <c r="J29" s="16"/>
      <c r="K29" s="16"/>
      <c r="L29" s="16"/>
      <c r="M29" s="16"/>
      <c r="N29" s="16"/>
      <c r="O29" s="16"/>
      <c r="P29" s="16" t="s">
        <v>35</v>
      </c>
      <c r="Q29" s="18"/>
    </row>
    <row r="30" spans="1:17" s="1" customFormat="1" ht="48" customHeight="1" x14ac:dyDescent="0.25">
      <c r="A30" s="14">
        <v>5</v>
      </c>
      <c r="B30" s="15" t="s">
        <v>47</v>
      </c>
      <c r="C30" s="16"/>
      <c r="D30" s="16"/>
      <c r="E30" s="16"/>
      <c r="F30" s="16"/>
      <c r="G30" s="16"/>
      <c r="H30" s="16"/>
      <c r="I30" s="16" t="s">
        <v>35</v>
      </c>
      <c r="J30" s="16"/>
      <c r="K30" s="16"/>
      <c r="L30" s="16"/>
      <c r="M30" s="16"/>
      <c r="N30" s="16"/>
      <c r="O30" s="16"/>
      <c r="P30" s="16" t="s">
        <v>35</v>
      </c>
      <c r="Q30" s="18"/>
    </row>
    <row r="31" spans="1:17" s="1" customFormat="1" ht="48" customHeight="1" x14ac:dyDescent="0.25">
      <c r="A31" s="14">
        <v>6</v>
      </c>
      <c r="B31" s="15" t="s">
        <v>48</v>
      </c>
      <c r="C31" s="76"/>
      <c r="D31" s="76"/>
      <c r="E31" s="76"/>
      <c r="F31" s="76"/>
      <c r="G31" s="76"/>
      <c r="H31" s="76"/>
      <c r="I31" s="80">
        <v>16397.5</v>
      </c>
      <c r="J31" s="16"/>
      <c r="K31" s="16"/>
      <c r="L31" s="16"/>
      <c r="M31" s="16"/>
      <c r="N31" s="16"/>
      <c r="O31" s="16"/>
      <c r="P31" s="16" t="s">
        <v>35</v>
      </c>
      <c r="Q31" s="18"/>
    </row>
    <row r="32" spans="1:17" s="60" customFormat="1" ht="48" customHeight="1" x14ac:dyDescent="0.25">
      <c r="A32" s="61" t="s">
        <v>99</v>
      </c>
      <c r="B32" s="74" t="s">
        <v>105</v>
      </c>
      <c r="C32" s="74"/>
      <c r="D32" s="74" t="s">
        <v>105</v>
      </c>
      <c r="E32" s="81">
        <v>2.5</v>
      </c>
      <c r="F32" s="74" t="s">
        <v>106</v>
      </c>
      <c r="G32" s="74" t="s">
        <v>107</v>
      </c>
      <c r="H32" s="79">
        <v>6559</v>
      </c>
      <c r="I32" s="82">
        <v>16397.5</v>
      </c>
      <c r="J32" s="62"/>
      <c r="K32" s="62"/>
      <c r="L32" s="62"/>
      <c r="M32" s="62"/>
      <c r="N32" s="62"/>
      <c r="O32" s="62"/>
      <c r="P32" s="62"/>
      <c r="Q32" s="63"/>
    </row>
    <row r="33" spans="1:17" s="1" customFormat="1" ht="63" customHeight="1" x14ac:dyDescent="0.25">
      <c r="A33" s="14">
        <v>7</v>
      </c>
      <c r="B33" s="15" t="s">
        <v>49</v>
      </c>
      <c r="C33" s="76"/>
      <c r="D33" s="76"/>
      <c r="E33" s="77">
        <v>1500</v>
      </c>
      <c r="F33" s="76"/>
      <c r="G33" s="76"/>
      <c r="H33" s="76"/>
      <c r="I33" s="76"/>
      <c r="J33" s="16"/>
      <c r="K33" s="16"/>
      <c r="L33" s="16"/>
      <c r="M33" s="16"/>
      <c r="N33" s="16"/>
      <c r="O33" s="16"/>
      <c r="P33" s="16"/>
      <c r="Q33" s="18"/>
    </row>
    <row r="34" spans="1:17" s="60" customFormat="1" ht="63" customHeight="1" x14ac:dyDescent="0.25">
      <c r="A34" s="61" t="s">
        <v>100</v>
      </c>
      <c r="B34" s="74" t="s">
        <v>102</v>
      </c>
      <c r="C34" s="78">
        <v>110</v>
      </c>
      <c r="D34" s="74" t="s">
        <v>102</v>
      </c>
      <c r="E34" s="75">
        <v>3</v>
      </c>
      <c r="F34" s="74" t="s">
        <v>108</v>
      </c>
      <c r="G34" s="74" t="s">
        <v>109</v>
      </c>
      <c r="H34" s="75">
        <v>500</v>
      </c>
      <c r="I34" s="74"/>
      <c r="J34" s="62"/>
      <c r="K34" s="62"/>
      <c r="L34" s="62"/>
      <c r="M34" s="62"/>
      <c r="N34" s="62"/>
      <c r="O34" s="62"/>
      <c r="P34" s="62"/>
      <c r="Q34" s="52"/>
    </row>
    <row r="35" spans="1:17" ht="63" customHeight="1" x14ac:dyDescent="0.25">
      <c r="A35" s="22"/>
      <c r="B35" s="23" t="s">
        <v>51</v>
      </c>
      <c r="C35" s="72"/>
      <c r="D35" s="73"/>
      <c r="E35" s="73"/>
      <c r="F35" s="73"/>
      <c r="G35" s="73"/>
      <c r="H35" s="73"/>
      <c r="I35" s="26">
        <f>I23+I26+I31</f>
        <v>72353.5</v>
      </c>
      <c r="J35" s="25"/>
      <c r="K35" s="25"/>
      <c r="L35" s="25"/>
      <c r="M35" s="25"/>
      <c r="N35" s="25"/>
      <c r="O35" s="25"/>
      <c r="P35" s="26">
        <f>P23+P26</f>
        <v>36540.15</v>
      </c>
    </row>
    <row r="36" spans="1:17" s="1" customFormat="1" ht="15.95" customHeight="1" x14ac:dyDescent="0.25">
      <c r="A36" s="27"/>
      <c r="B36" s="28"/>
      <c r="C36" s="68"/>
      <c r="D36" s="68"/>
      <c r="E36" s="68"/>
      <c r="F36" s="65"/>
      <c r="G36" s="65"/>
      <c r="H36" s="65"/>
      <c r="I36" s="65"/>
    </row>
    <row r="37" spans="1:17" s="1" customFormat="1" ht="15.95" customHeight="1" x14ac:dyDescent="0.25">
      <c r="C37" s="65"/>
      <c r="D37" s="65"/>
      <c r="E37" s="65"/>
      <c r="F37" s="65"/>
      <c r="G37" s="65"/>
      <c r="H37" s="65"/>
      <c r="I37" s="65"/>
    </row>
    <row r="38" spans="1:17" s="1" customFormat="1" ht="32.1" customHeight="1" x14ac:dyDescent="0.25">
      <c r="A38" s="3" t="s">
        <v>52</v>
      </c>
      <c r="B38" s="29" t="s">
        <v>53</v>
      </c>
      <c r="D38" s="3" t="s">
        <v>54</v>
      </c>
    </row>
    <row r="39" spans="1:17" s="1" customFormat="1" ht="15.95" customHeight="1" x14ac:dyDescent="0.25"/>
    <row r="40" spans="1:17" s="1" customFormat="1" ht="15.95" customHeight="1" x14ac:dyDescent="0.25"/>
    <row r="41" spans="1:17" s="1" customFormat="1" ht="48" customHeight="1" x14ac:dyDescent="0.25">
      <c r="A41" s="3" t="s">
        <v>55</v>
      </c>
      <c r="B41" s="29" t="s">
        <v>56</v>
      </c>
      <c r="D41" s="3" t="s">
        <v>57</v>
      </c>
    </row>
    <row r="42" spans="1:17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19" workbookViewId="0">
      <selection activeCell="C19" sqref="C19:I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97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s="1" customFormat="1" ht="18.95" customHeight="1" x14ac:dyDescent="0.25"/>
    <row r="7" spans="1:16" s="1" customFormat="1" ht="18.95" customHeight="1" x14ac:dyDescent="0.25">
      <c r="E7" s="98" t="s">
        <v>4</v>
      </c>
      <c r="F7" s="98"/>
      <c r="G7" s="98"/>
      <c r="H7" s="99" t="s">
        <v>5</v>
      </c>
      <c r="I7" s="99"/>
      <c r="J7" s="99"/>
      <c r="K7" s="99"/>
    </row>
    <row r="8" spans="1:16" s="1" customFormat="1" ht="15.95" customHeigh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s="1" customFormat="1" ht="18.95" customHeight="1" x14ac:dyDescent="0.25">
      <c r="A9" s="95" t="s">
        <v>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6" s="1" customFormat="1" ht="18.95" customHeight="1" x14ac:dyDescent="0.25">
      <c r="A10" s="3" t="s">
        <v>8</v>
      </c>
      <c r="D10" s="93" t="s">
        <v>9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93" t="s">
        <v>93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s="1" customFormat="1" ht="23.1" customHeight="1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4" t="s">
        <v>18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7" s="1" customFormat="1" ht="15" customHeight="1" x14ac:dyDescent="0.25">
      <c r="A17" s="95" t="s">
        <v>62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7" s="1" customFormat="1" ht="15" customHeight="1" x14ac:dyDescent="0.25">
      <c r="A18" s="7"/>
      <c r="B18" s="7"/>
      <c r="C18" s="96" t="s">
        <v>20</v>
      </c>
      <c r="D18" s="96"/>
      <c r="E18" s="96"/>
      <c r="F18" s="96"/>
      <c r="G18" s="96"/>
      <c r="H18" s="96"/>
      <c r="I18" s="96"/>
      <c r="J18" s="96" t="s">
        <v>21</v>
      </c>
      <c r="K18" s="96"/>
      <c r="L18" s="96"/>
      <c r="M18" s="96"/>
      <c r="N18" s="96"/>
      <c r="O18" s="96"/>
      <c r="P18" s="96"/>
      <c r="Q18" s="8"/>
    </row>
    <row r="19" spans="1:17" s="1" customFormat="1" ht="48" customHeight="1" x14ac:dyDescent="0.25">
      <c r="A19" s="9"/>
      <c r="B19" s="9"/>
      <c r="C19" s="92" t="s">
        <v>98</v>
      </c>
      <c r="D19" s="92"/>
      <c r="E19" s="92"/>
      <c r="F19" s="92"/>
      <c r="G19" s="92"/>
      <c r="H19" s="92"/>
      <c r="I19" s="92"/>
      <c r="J19" s="92" t="s">
        <v>22</v>
      </c>
      <c r="K19" s="92"/>
      <c r="L19" s="92"/>
      <c r="M19" s="92"/>
      <c r="N19" s="92"/>
      <c r="O19" s="92"/>
      <c r="P19" s="92"/>
      <c r="Q19" s="8"/>
    </row>
    <row r="20" spans="1:17" s="1" customFormat="1" ht="35.1" customHeight="1" x14ac:dyDescent="0.25">
      <c r="A20" s="9"/>
      <c r="B20" s="9"/>
      <c r="C20" s="92" t="s">
        <v>23</v>
      </c>
      <c r="D20" s="92"/>
      <c r="E20" s="92"/>
      <c r="F20" s="92"/>
      <c r="G20" s="92" t="s">
        <v>24</v>
      </c>
      <c r="H20" s="92"/>
      <c r="I20" s="92"/>
      <c r="J20" s="92" t="s">
        <v>23</v>
      </c>
      <c r="K20" s="92"/>
      <c r="L20" s="92"/>
      <c r="M20" s="92"/>
      <c r="N20" s="92" t="s">
        <v>24</v>
      </c>
      <c r="O20" s="92"/>
      <c r="P20" s="9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63" customHeight="1" x14ac:dyDescent="0.25">
      <c r="A24" s="14">
        <v>2</v>
      </c>
      <c r="B24" s="15" t="s">
        <v>63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32.1" customHeight="1" x14ac:dyDescent="0.25">
      <c r="A25" s="14">
        <v>3</v>
      </c>
      <c r="B25" s="15" t="s">
        <v>64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ht="63" customHeight="1" x14ac:dyDescent="0.25">
      <c r="A26" s="22"/>
      <c r="B26" s="23" t="s">
        <v>51</v>
      </c>
      <c r="C26" s="24"/>
      <c r="D26" s="25"/>
      <c r="E26" s="25"/>
      <c r="F26" s="25"/>
      <c r="G26" s="25"/>
      <c r="H26" s="25"/>
      <c r="I26" s="25" t="s">
        <v>35</v>
      </c>
      <c r="J26" s="25"/>
      <c r="K26" s="25"/>
      <c r="L26" s="25"/>
      <c r="M26" s="25"/>
      <c r="N26" s="25"/>
      <c r="O26" s="25"/>
      <c r="P26" s="25" t="s">
        <v>35</v>
      </c>
    </row>
    <row r="27" spans="1:17" s="1" customFormat="1" ht="15.95" customHeight="1" x14ac:dyDescent="0.25">
      <c r="A27" s="27"/>
      <c r="B27" s="28"/>
      <c r="C27" s="28"/>
      <c r="D27" s="28"/>
      <c r="E27" s="28"/>
    </row>
    <row r="28" spans="1:17" s="1" customFormat="1" ht="15.95" customHeight="1" x14ac:dyDescent="0.25"/>
    <row r="29" spans="1:17" s="1" customFormat="1" ht="32.1" customHeight="1" x14ac:dyDescent="0.25">
      <c r="A29" s="3" t="s">
        <v>52</v>
      </c>
      <c r="B29" s="29" t="s">
        <v>53</v>
      </c>
      <c r="D29" s="3" t="s">
        <v>54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55</v>
      </c>
      <c r="B32" s="29" t="s">
        <v>56</v>
      </c>
      <c r="D32" s="3" t="s">
        <v>57</v>
      </c>
    </row>
    <row r="33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7" workbookViewId="0">
      <selection activeCell="C19" sqref="C19:I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97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s="1" customFormat="1" ht="18.95" customHeight="1" x14ac:dyDescent="0.25"/>
    <row r="7" spans="1:16" s="1" customFormat="1" ht="18.95" customHeight="1" x14ac:dyDescent="0.25">
      <c r="E7" s="98" t="s">
        <v>4</v>
      </c>
      <c r="F7" s="98"/>
      <c r="G7" s="98"/>
      <c r="H7" s="99" t="s">
        <v>5</v>
      </c>
      <c r="I7" s="99"/>
      <c r="J7" s="99"/>
      <c r="K7" s="99"/>
    </row>
    <row r="8" spans="1:16" s="1" customFormat="1" ht="15.95" customHeigh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s="1" customFormat="1" ht="18.95" customHeight="1" x14ac:dyDescent="0.25">
      <c r="A9" s="95" t="s">
        <v>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6" s="1" customFormat="1" ht="18.95" customHeight="1" x14ac:dyDescent="0.25">
      <c r="A10" s="3" t="s">
        <v>8</v>
      </c>
      <c r="D10" s="93" t="s">
        <v>9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93" t="s">
        <v>93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s="1" customFormat="1" ht="23.1" customHeight="1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4" t="s">
        <v>18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7" s="1" customFormat="1" ht="15" customHeight="1" x14ac:dyDescent="0.25">
      <c r="A17" s="95" t="s">
        <v>65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7" s="1" customFormat="1" ht="15" customHeight="1" x14ac:dyDescent="0.25">
      <c r="A18" s="7"/>
      <c r="B18" s="7"/>
      <c r="C18" s="96" t="s">
        <v>20</v>
      </c>
      <c r="D18" s="96"/>
      <c r="E18" s="96"/>
      <c r="F18" s="96"/>
      <c r="G18" s="96"/>
      <c r="H18" s="96"/>
      <c r="I18" s="96"/>
      <c r="J18" s="96" t="s">
        <v>21</v>
      </c>
      <c r="K18" s="96"/>
      <c r="L18" s="96"/>
      <c r="M18" s="96"/>
      <c r="N18" s="96"/>
      <c r="O18" s="96"/>
      <c r="P18" s="96"/>
      <c r="Q18" s="8"/>
    </row>
    <row r="19" spans="1:17" s="1" customFormat="1" ht="48" customHeight="1" x14ac:dyDescent="0.25">
      <c r="A19" s="9"/>
      <c r="B19" s="9"/>
      <c r="C19" s="92" t="s">
        <v>98</v>
      </c>
      <c r="D19" s="92"/>
      <c r="E19" s="92"/>
      <c r="F19" s="92"/>
      <c r="G19" s="92"/>
      <c r="H19" s="92"/>
      <c r="I19" s="92"/>
      <c r="J19" s="92" t="s">
        <v>22</v>
      </c>
      <c r="K19" s="92"/>
      <c r="L19" s="92"/>
      <c r="M19" s="92"/>
      <c r="N19" s="92"/>
      <c r="O19" s="92"/>
      <c r="P19" s="92"/>
      <c r="Q19" s="8"/>
    </row>
    <row r="20" spans="1:17" s="1" customFormat="1" ht="35.1" customHeight="1" x14ac:dyDescent="0.25">
      <c r="A20" s="9"/>
      <c r="B20" s="9"/>
      <c r="C20" s="92" t="s">
        <v>23</v>
      </c>
      <c r="D20" s="92"/>
      <c r="E20" s="92"/>
      <c r="F20" s="92"/>
      <c r="G20" s="92" t="s">
        <v>24</v>
      </c>
      <c r="H20" s="92"/>
      <c r="I20" s="92"/>
      <c r="J20" s="92" t="s">
        <v>23</v>
      </c>
      <c r="K20" s="92"/>
      <c r="L20" s="92"/>
      <c r="M20" s="92"/>
      <c r="N20" s="92" t="s">
        <v>24</v>
      </c>
      <c r="O20" s="92"/>
      <c r="P20" s="9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66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15.95" customHeight="1" x14ac:dyDescent="0.25">
      <c r="A26" s="14">
        <v>4</v>
      </c>
      <c r="B26" s="15" t="s">
        <v>67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ht="63" customHeight="1" x14ac:dyDescent="0.25">
      <c r="A27" s="22"/>
      <c r="B27" s="23" t="s">
        <v>51</v>
      </c>
      <c r="C27" s="24"/>
      <c r="D27" s="25"/>
      <c r="E27" s="25"/>
      <c r="F27" s="25"/>
      <c r="G27" s="25"/>
      <c r="H27" s="25"/>
      <c r="I27" s="25" t="s">
        <v>35</v>
      </c>
      <c r="J27" s="25"/>
      <c r="K27" s="25"/>
      <c r="L27" s="25"/>
      <c r="M27" s="25"/>
      <c r="N27" s="25"/>
      <c r="O27" s="25"/>
      <c r="P27" s="25" t="s">
        <v>35</v>
      </c>
    </row>
    <row r="28" spans="1:17" s="1" customFormat="1" ht="15.95" customHeight="1" x14ac:dyDescent="0.25">
      <c r="A28" s="27"/>
      <c r="B28" s="28"/>
      <c r="C28" s="28"/>
      <c r="D28" s="28"/>
      <c r="E28" s="28"/>
    </row>
    <row r="29" spans="1:17" s="1" customFormat="1" ht="15.95" customHeight="1" x14ac:dyDescent="0.25"/>
    <row r="30" spans="1:17" s="1" customFormat="1" ht="32.1" customHeight="1" x14ac:dyDescent="0.25">
      <c r="A30" s="3" t="s">
        <v>52</v>
      </c>
      <c r="B30" s="29" t="s">
        <v>53</v>
      </c>
      <c r="D30" s="3" t="s">
        <v>54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55</v>
      </c>
      <c r="B33" s="29" t="s">
        <v>56</v>
      </c>
      <c r="D33" s="3" t="s">
        <v>57</v>
      </c>
    </row>
    <row r="34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10" workbookViewId="0">
      <selection activeCell="D21" sqref="D2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97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s="1" customFormat="1" ht="18.95" customHeight="1" x14ac:dyDescent="0.25"/>
    <row r="7" spans="1:16" s="1" customFormat="1" ht="18.95" customHeight="1" x14ac:dyDescent="0.25">
      <c r="E7" s="98" t="s">
        <v>4</v>
      </c>
      <c r="F7" s="98"/>
      <c r="G7" s="98"/>
      <c r="H7" s="99" t="s">
        <v>5</v>
      </c>
      <c r="I7" s="99"/>
      <c r="J7" s="99"/>
      <c r="K7" s="99"/>
    </row>
    <row r="8" spans="1:16" s="1" customFormat="1" ht="15.95" customHeight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s="1" customFormat="1" ht="18.95" customHeight="1" x14ac:dyDescent="0.25">
      <c r="A9" s="95" t="s">
        <v>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6" s="1" customFormat="1" ht="18.95" customHeight="1" x14ac:dyDescent="0.25">
      <c r="A10" s="3" t="s">
        <v>8</v>
      </c>
      <c r="D10" s="93" t="s">
        <v>9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93" t="s">
        <v>93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s="1" customFormat="1" ht="23.1" customHeight="1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4" t="s">
        <v>18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7" s="1" customFormat="1" ht="15" customHeight="1" x14ac:dyDescent="0.25">
      <c r="A17" s="95" t="s">
        <v>68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7" s="1" customFormat="1" ht="15" customHeight="1" x14ac:dyDescent="0.25">
      <c r="A18" s="7"/>
      <c r="B18" s="7"/>
      <c r="C18" s="96" t="s">
        <v>20</v>
      </c>
      <c r="D18" s="96"/>
      <c r="E18" s="96"/>
      <c r="F18" s="96"/>
      <c r="G18" s="96"/>
      <c r="H18" s="96"/>
      <c r="I18" s="96"/>
      <c r="J18" s="96" t="s">
        <v>21</v>
      </c>
      <c r="K18" s="96"/>
      <c r="L18" s="96"/>
      <c r="M18" s="96"/>
      <c r="N18" s="96"/>
      <c r="O18" s="96"/>
      <c r="P18" s="96"/>
      <c r="Q18" s="8"/>
    </row>
    <row r="19" spans="1:17" s="1" customFormat="1" ht="48" customHeight="1" x14ac:dyDescent="0.25">
      <c r="A19" s="9"/>
      <c r="B19" s="9"/>
      <c r="C19" s="92" t="s">
        <v>98</v>
      </c>
      <c r="D19" s="92"/>
      <c r="E19" s="92"/>
      <c r="F19" s="92"/>
      <c r="G19" s="92"/>
      <c r="H19" s="92"/>
      <c r="I19" s="92"/>
      <c r="J19" s="92" t="s">
        <v>22</v>
      </c>
      <c r="K19" s="92"/>
      <c r="L19" s="92"/>
      <c r="M19" s="92"/>
      <c r="N19" s="92"/>
      <c r="O19" s="92"/>
      <c r="P19" s="92"/>
      <c r="Q19" s="8"/>
    </row>
    <row r="20" spans="1:17" s="1" customFormat="1" ht="35.1" customHeight="1" x14ac:dyDescent="0.25">
      <c r="A20" s="9"/>
      <c r="B20" s="9"/>
      <c r="C20" s="92" t="s">
        <v>23</v>
      </c>
      <c r="D20" s="92"/>
      <c r="E20" s="92"/>
      <c r="F20" s="92"/>
      <c r="G20" s="92" t="s">
        <v>24</v>
      </c>
      <c r="H20" s="92"/>
      <c r="I20" s="92"/>
      <c r="J20" s="92" t="s">
        <v>23</v>
      </c>
      <c r="K20" s="92"/>
      <c r="L20" s="92"/>
      <c r="M20" s="92"/>
      <c r="N20" s="92" t="s">
        <v>24</v>
      </c>
      <c r="O20" s="92"/>
      <c r="P20" s="9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69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15.95" customHeight="1" x14ac:dyDescent="0.25">
      <c r="A26" s="14">
        <v>4</v>
      </c>
      <c r="B26" s="15" t="s">
        <v>70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s="1" customFormat="1" ht="15.95" customHeight="1" x14ac:dyDescent="0.25">
      <c r="A27" s="14">
        <v>5</v>
      </c>
      <c r="B27" s="15" t="s">
        <v>71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8"/>
    </row>
    <row r="28" spans="1:17" ht="63" customHeight="1" x14ac:dyDescent="0.25">
      <c r="A28" s="22"/>
      <c r="B28" s="23" t="s">
        <v>51</v>
      </c>
      <c r="C28" s="24"/>
      <c r="D28" s="25"/>
      <c r="E28" s="25"/>
      <c r="F28" s="25"/>
      <c r="G28" s="25"/>
      <c r="H28" s="25"/>
      <c r="I28" s="25" t="s">
        <v>35</v>
      </c>
      <c r="J28" s="25"/>
      <c r="K28" s="25"/>
      <c r="L28" s="25"/>
      <c r="M28" s="25"/>
      <c r="N28" s="25"/>
      <c r="O28" s="25"/>
      <c r="P28" s="25" t="s">
        <v>35</v>
      </c>
    </row>
    <row r="29" spans="1:17" s="1" customFormat="1" ht="15.95" customHeight="1" x14ac:dyDescent="0.25">
      <c r="A29" s="27"/>
      <c r="B29" s="28"/>
      <c r="C29" s="28"/>
      <c r="D29" s="28"/>
      <c r="E29" s="28"/>
    </row>
    <row r="30" spans="1:17" s="1" customFormat="1" ht="15.95" customHeight="1" x14ac:dyDescent="0.25"/>
    <row r="31" spans="1:17" s="1" customFormat="1" ht="32.1" customHeight="1" x14ac:dyDescent="0.25">
      <c r="A31" s="3" t="s">
        <v>52</v>
      </c>
      <c r="B31" s="29" t="s">
        <v>53</v>
      </c>
      <c r="D31" s="3" t="s">
        <v>54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55</v>
      </c>
      <c r="B34" s="29" t="s">
        <v>56</v>
      </c>
      <c r="D34" s="3" t="s">
        <v>57</v>
      </c>
    </row>
    <row r="35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50"/>
  <sheetViews>
    <sheetView tabSelected="1" topLeftCell="A13" workbookViewId="0">
      <selection activeCell="N25" sqref="N25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1" width="13.42578125" style="1" customWidth="1"/>
    <col min="12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4" customHeight="1" x14ac:dyDescent="0.25">
      <c r="I6" s="101" t="s">
        <v>72</v>
      </c>
      <c r="J6" s="101"/>
    </row>
    <row r="7" spans="1:10" s="1" customFormat="1" ht="62.25" customHeight="1" x14ac:dyDescent="0.25">
      <c r="G7" s="102" t="s">
        <v>95</v>
      </c>
      <c r="H7" s="102"/>
      <c r="I7" s="102"/>
      <c r="J7" s="102"/>
    </row>
    <row r="8" spans="1:10" s="1" customFormat="1" ht="18.95" customHeight="1" x14ac:dyDescent="0.25"/>
    <row r="9" spans="1:10" s="1" customFormat="1" ht="18.95" customHeight="1" x14ac:dyDescent="0.25">
      <c r="H9" s="30"/>
      <c r="I9" s="6"/>
      <c r="J9" s="31" t="s">
        <v>96</v>
      </c>
    </row>
    <row r="10" spans="1:10" s="1" customFormat="1" ht="74.099999999999994" customHeight="1" x14ac:dyDescent="0.25">
      <c r="A10" s="97" t="s">
        <v>3</v>
      </c>
      <c r="B10" s="97"/>
      <c r="C10" s="97"/>
      <c r="D10" s="97"/>
      <c r="E10" s="97"/>
      <c r="F10" s="97"/>
      <c r="G10" s="97"/>
      <c r="H10" s="97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2" t="s">
        <v>5</v>
      </c>
    </row>
    <row r="13" spans="1:10" s="1" customFormat="1" ht="15.95" customHeight="1" x14ac:dyDescent="0.25">
      <c r="E13" s="33" t="s">
        <v>6</v>
      </c>
    </row>
    <row r="14" spans="1:10" s="1" customFormat="1" ht="15.95" customHeight="1" x14ac:dyDescent="0.25">
      <c r="B14" s="3" t="s">
        <v>7</v>
      </c>
      <c r="E14" s="34"/>
    </row>
    <row r="15" spans="1:10" s="1" customFormat="1" ht="32.1" customHeight="1" x14ac:dyDescent="0.25">
      <c r="A15" s="3" t="s">
        <v>8</v>
      </c>
      <c r="C15" s="93" t="s">
        <v>9</v>
      </c>
      <c r="D15" s="93"/>
      <c r="E15" s="93"/>
      <c r="F15" s="93"/>
      <c r="G15" s="93"/>
      <c r="H15" s="93"/>
      <c r="I15" s="93"/>
      <c r="J15" s="93"/>
    </row>
    <row r="16" spans="1:10" s="1" customFormat="1" ht="15.95" customHeight="1" x14ac:dyDescent="0.25">
      <c r="A16" s="3" t="s">
        <v>10</v>
      </c>
      <c r="C16" s="4" t="s">
        <v>11</v>
      </c>
      <c r="D16" s="4"/>
      <c r="E16" s="5"/>
      <c r="F16" s="5"/>
      <c r="G16" s="5"/>
      <c r="H16" s="5"/>
    </row>
    <row r="17" spans="1:13" s="1" customFormat="1" ht="57" customHeight="1" x14ac:dyDescent="0.25">
      <c r="A17" s="3" t="s">
        <v>12</v>
      </c>
      <c r="F17" s="93" t="s">
        <v>93</v>
      </c>
      <c r="G17" s="93"/>
      <c r="H17" s="93"/>
      <c r="I17" s="93"/>
      <c r="J17" s="93"/>
      <c r="K17" s="93"/>
      <c r="L17" s="93"/>
      <c r="M17" s="93"/>
    </row>
    <row r="18" spans="1:13" s="1" customFormat="1" ht="15.95" customHeight="1" x14ac:dyDescent="0.25">
      <c r="B18" s="33" t="s">
        <v>13</v>
      </c>
    </row>
    <row r="19" spans="1:13" s="1" customFormat="1" ht="15.95" customHeight="1" x14ac:dyDescent="0.25">
      <c r="A19" s="3" t="s">
        <v>14</v>
      </c>
      <c r="G19" s="6" t="s">
        <v>15</v>
      </c>
      <c r="H19" s="6"/>
    </row>
    <row r="20" spans="1:13" s="1" customFormat="1" ht="15.95" customHeight="1" x14ac:dyDescent="0.25">
      <c r="A20" s="3" t="s">
        <v>16</v>
      </c>
      <c r="C20" s="6" t="s">
        <v>17</v>
      </c>
      <c r="D20" s="6"/>
      <c r="G20" s="5"/>
    </row>
    <row r="21" spans="1:13" s="1" customFormat="1" ht="15.95" customHeight="1" x14ac:dyDescent="0.25">
      <c r="A21" s="6"/>
      <c r="B21" s="6"/>
      <c r="C21" s="35" t="s">
        <v>18</v>
      </c>
      <c r="D21" s="36"/>
    </row>
    <row r="22" spans="1:13" s="1" customFormat="1" ht="48" customHeight="1" x14ac:dyDescent="0.25">
      <c r="A22" s="92" t="s">
        <v>73</v>
      </c>
      <c r="B22" s="92"/>
      <c r="C22" s="92"/>
      <c r="D22" s="92"/>
      <c r="E22" s="12"/>
    </row>
    <row r="23" spans="1:13" s="1" customFormat="1" ht="78.95" customHeight="1" x14ac:dyDescent="0.25">
      <c r="A23" s="37" t="s">
        <v>25</v>
      </c>
      <c r="B23" s="37" t="s">
        <v>74</v>
      </c>
      <c r="C23" s="11" t="s">
        <v>20</v>
      </c>
      <c r="D23" s="11" t="s">
        <v>21</v>
      </c>
      <c r="E23" s="12"/>
    </row>
    <row r="24" spans="1:13" s="1" customFormat="1" ht="15" customHeight="1" x14ac:dyDescent="0.25">
      <c r="A24" s="38">
        <v>1</v>
      </c>
      <c r="B24" s="38">
        <v>2</v>
      </c>
      <c r="C24" s="13">
        <v>3</v>
      </c>
      <c r="D24" s="38">
        <v>4</v>
      </c>
      <c r="E24" s="39"/>
    </row>
    <row r="25" spans="1:13" s="1" customFormat="1" ht="95.1" customHeight="1" x14ac:dyDescent="0.25">
      <c r="A25" s="40">
        <v>1</v>
      </c>
      <c r="B25" s="19" t="s">
        <v>75</v>
      </c>
      <c r="C25" s="84">
        <v>72353.5</v>
      </c>
      <c r="D25" s="87">
        <f>C25</f>
        <v>72353.5</v>
      </c>
      <c r="E25" s="39"/>
      <c r="F25" s="6"/>
      <c r="G25" s="6"/>
      <c r="H25" s="6"/>
      <c r="I25" s="6"/>
      <c r="J25" s="6"/>
      <c r="K25" s="6"/>
    </row>
    <row r="26" spans="1:13" s="1" customFormat="1" ht="15" customHeight="1" x14ac:dyDescent="0.25">
      <c r="A26" s="40">
        <v>2</v>
      </c>
      <c r="B26" s="41" t="s">
        <v>76</v>
      </c>
      <c r="C26" s="84">
        <v>13023.63</v>
      </c>
      <c r="D26" s="87">
        <f>C26</f>
        <v>13023.63</v>
      </c>
      <c r="E26" s="42"/>
      <c r="F26" s="43">
        <v>2018</v>
      </c>
      <c r="G26" s="43">
        <v>2019</v>
      </c>
      <c r="H26" s="43">
        <v>2020</v>
      </c>
      <c r="I26" s="43">
        <v>2021</v>
      </c>
      <c r="J26" s="43">
        <v>2022</v>
      </c>
      <c r="K26" s="43">
        <v>2023</v>
      </c>
    </row>
    <row r="27" spans="1:13" s="1" customFormat="1" ht="99.95" customHeight="1" x14ac:dyDescent="0.25">
      <c r="A27" s="40">
        <v>3</v>
      </c>
      <c r="B27" s="44" t="s">
        <v>77</v>
      </c>
      <c r="C27" s="84">
        <v>85377.13</v>
      </c>
      <c r="D27" s="87">
        <f>C27</f>
        <v>85377.13</v>
      </c>
      <c r="E27" s="42"/>
      <c r="F27" s="45">
        <v>104.9</v>
      </c>
      <c r="G27" s="43">
        <v>105</v>
      </c>
      <c r="H27" s="45">
        <v>104.4</v>
      </c>
      <c r="I27" s="45">
        <v>104.2</v>
      </c>
      <c r="J27" s="45">
        <v>104.3</v>
      </c>
      <c r="K27" s="45">
        <v>104.4</v>
      </c>
    </row>
    <row r="28" spans="1:13" s="1" customFormat="1" ht="44.1" customHeight="1" x14ac:dyDescent="0.25">
      <c r="A28" s="40">
        <v>4</v>
      </c>
      <c r="B28" s="44" t="s">
        <v>78</v>
      </c>
      <c r="C28" s="84">
        <v>136296.90410000001</v>
      </c>
      <c r="D28" s="87">
        <f>C28</f>
        <v>136296.90410000001</v>
      </c>
      <c r="E28" s="39"/>
      <c r="F28" s="5"/>
      <c r="G28" s="5"/>
      <c r="H28" s="5"/>
      <c r="I28" s="5"/>
      <c r="J28" s="5"/>
      <c r="K28" s="5"/>
    </row>
    <row r="29" spans="1:13" s="1" customFormat="1" ht="57.95" customHeight="1" x14ac:dyDescent="0.25">
      <c r="A29" s="40">
        <v>5</v>
      </c>
      <c r="B29" s="44" t="s">
        <v>79</v>
      </c>
      <c r="C29" s="83">
        <v>0</v>
      </c>
      <c r="D29" s="86">
        <v>0</v>
      </c>
      <c r="E29" s="39"/>
      <c r="F29" s="85"/>
    </row>
    <row r="30" spans="1:13" s="1" customFormat="1" ht="29.1" customHeight="1" x14ac:dyDescent="0.25">
      <c r="A30" s="40">
        <v>6</v>
      </c>
      <c r="B30" s="44" t="s">
        <v>80</v>
      </c>
      <c r="C30" s="84">
        <v>85377.13</v>
      </c>
      <c r="D30" s="87">
        <v>43848.18</v>
      </c>
      <c r="E30" s="39"/>
      <c r="F30" s="85"/>
    </row>
    <row r="31" spans="1:13" s="1" customFormat="1" ht="72" customHeight="1" x14ac:dyDescent="0.25">
      <c r="A31" s="40">
        <v>7</v>
      </c>
      <c r="B31" s="44" t="s">
        <v>81</v>
      </c>
      <c r="C31" s="84">
        <v>31538.465410000001</v>
      </c>
      <c r="D31" s="87">
        <v>32046.29045</v>
      </c>
      <c r="E31" s="88"/>
      <c r="F31" s="85"/>
    </row>
    <row r="32" spans="1:13" s="85" customFormat="1" ht="24.75" customHeight="1" x14ac:dyDescent="0.25">
      <c r="A32" s="89" t="s">
        <v>82</v>
      </c>
      <c r="B32" s="90">
        <v>2016</v>
      </c>
      <c r="C32" s="86">
        <v>0</v>
      </c>
      <c r="D32" s="86">
        <v>0</v>
      </c>
      <c r="E32" s="88"/>
    </row>
    <row r="33" spans="1:6" s="1" customFormat="1" ht="21.95" customHeight="1" x14ac:dyDescent="0.25">
      <c r="A33" s="89" t="s">
        <v>83</v>
      </c>
      <c r="B33" s="47">
        <v>2016</v>
      </c>
      <c r="C33" s="86">
        <v>0</v>
      </c>
      <c r="D33" s="86">
        <v>0</v>
      </c>
      <c r="E33" s="88"/>
      <c r="F33" s="85"/>
    </row>
    <row r="34" spans="1:6" s="1" customFormat="1" ht="21.95" customHeight="1" x14ac:dyDescent="0.25">
      <c r="A34" s="89" t="s">
        <v>84</v>
      </c>
      <c r="B34" s="47">
        <v>2017</v>
      </c>
      <c r="C34" s="86">
        <v>0</v>
      </c>
      <c r="D34" s="86">
        <v>0</v>
      </c>
      <c r="E34" s="88"/>
      <c r="F34" s="85"/>
    </row>
    <row r="35" spans="1:6" s="1" customFormat="1" ht="21.95" customHeight="1" x14ac:dyDescent="0.25">
      <c r="A35" s="89" t="s">
        <v>85</v>
      </c>
      <c r="B35" s="47">
        <v>2018</v>
      </c>
      <c r="C35" s="86">
        <v>0</v>
      </c>
      <c r="D35" s="86">
        <v>0</v>
      </c>
      <c r="E35" s="88"/>
      <c r="F35" s="85"/>
    </row>
    <row r="36" spans="1:6" s="1" customFormat="1" ht="21.95" customHeight="1" x14ac:dyDescent="0.25">
      <c r="A36" s="89" t="s">
        <v>86</v>
      </c>
      <c r="B36" s="47">
        <v>2019</v>
      </c>
      <c r="C36" s="86">
        <v>0</v>
      </c>
      <c r="D36" s="86">
        <v>0</v>
      </c>
      <c r="E36" s="88"/>
      <c r="F36" s="85"/>
    </row>
    <row r="37" spans="1:6" s="1" customFormat="1" ht="21.95" customHeight="1" x14ac:dyDescent="0.25">
      <c r="A37" s="89" t="s">
        <v>87</v>
      </c>
      <c r="B37" s="47">
        <v>2020</v>
      </c>
      <c r="C37" s="86">
        <v>0</v>
      </c>
      <c r="D37" s="86">
        <v>0</v>
      </c>
      <c r="E37" s="88"/>
      <c r="F37" s="85"/>
    </row>
    <row r="38" spans="1:6" s="1" customFormat="1" ht="21.95" customHeight="1" x14ac:dyDescent="0.25">
      <c r="A38" s="89" t="s">
        <v>88</v>
      </c>
      <c r="B38" s="47">
        <v>2021</v>
      </c>
      <c r="C38" s="86">
        <v>0</v>
      </c>
      <c r="D38" s="86">
        <v>0</v>
      </c>
      <c r="E38" s="88"/>
      <c r="F38" s="85"/>
    </row>
    <row r="39" spans="1:6" s="1" customFormat="1" ht="21.95" customHeight="1" x14ac:dyDescent="0.25">
      <c r="A39" s="89" t="s">
        <v>89</v>
      </c>
      <c r="B39" s="47">
        <v>2022</v>
      </c>
      <c r="C39" s="87">
        <v>1793.3670400000001</v>
      </c>
      <c r="D39" s="87">
        <v>1822.1967099999999</v>
      </c>
      <c r="E39" s="88"/>
      <c r="F39" s="85"/>
    </row>
    <row r="40" spans="1:6" s="1" customFormat="1" ht="21.95" customHeight="1" x14ac:dyDescent="0.25">
      <c r="A40" s="89" t="s">
        <v>90</v>
      </c>
      <c r="B40" s="47">
        <v>2023</v>
      </c>
      <c r="C40" s="87">
        <v>29745.09837</v>
      </c>
      <c r="D40" s="87">
        <v>30224.09374</v>
      </c>
      <c r="E40" s="88"/>
      <c r="F40" s="85"/>
    </row>
    <row r="41" spans="1:6" s="1" customFormat="1" ht="21.95" customHeight="1" x14ac:dyDescent="0.25">
      <c r="A41" s="89" t="s">
        <v>91</v>
      </c>
      <c r="B41" s="47">
        <v>2024</v>
      </c>
      <c r="C41" s="86">
        <v>0</v>
      </c>
      <c r="D41" s="86">
        <v>0</v>
      </c>
      <c r="E41" s="88"/>
      <c r="F41" s="85"/>
    </row>
    <row r="42" spans="1:6" s="1" customFormat="1" ht="21.95" customHeight="1" x14ac:dyDescent="0.25">
      <c r="A42" s="46" t="s">
        <v>110</v>
      </c>
      <c r="B42" s="47">
        <v>2025</v>
      </c>
      <c r="C42" s="86">
        <v>0</v>
      </c>
      <c r="D42" s="86">
        <v>0</v>
      </c>
      <c r="E42" s="88"/>
      <c r="F42" s="85"/>
    </row>
    <row r="43" spans="1:6" ht="44.1" customHeight="1" x14ac:dyDescent="0.25">
      <c r="A43" s="48">
        <v>8</v>
      </c>
      <c r="B43" s="49" t="s">
        <v>92</v>
      </c>
      <c r="C43" s="50"/>
      <c r="D43" s="50"/>
      <c r="E43" s="50"/>
      <c r="F43" s="51">
        <f>D28/1000</f>
        <v>136.29690410000001</v>
      </c>
    </row>
    <row r="44" spans="1:6" s="1" customFormat="1" ht="15.95" customHeight="1" x14ac:dyDescent="0.25">
      <c r="A44" s="27"/>
      <c r="B44" s="28"/>
      <c r="C44" s="28"/>
      <c r="D44" s="28"/>
      <c r="E44" s="28"/>
    </row>
    <row r="45" spans="1:6" s="1" customFormat="1" ht="15.95" customHeight="1" x14ac:dyDescent="0.25"/>
    <row r="46" spans="1:6" s="1" customFormat="1" ht="15.95" customHeight="1" x14ac:dyDescent="0.25">
      <c r="A46" s="3" t="s">
        <v>52</v>
      </c>
      <c r="B46" s="29" t="s">
        <v>53</v>
      </c>
      <c r="D46" s="3" t="s">
        <v>54</v>
      </c>
    </row>
    <row r="47" spans="1:6" s="1" customFormat="1" ht="15.95" customHeight="1" x14ac:dyDescent="0.25"/>
    <row r="48" spans="1:6" s="1" customFormat="1" ht="15.95" customHeight="1" x14ac:dyDescent="0.25"/>
    <row r="49" spans="1:4" s="1" customFormat="1" ht="32.1" customHeight="1" x14ac:dyDescent="0.25">
      <c r="A49" s="3" t="s">
        <v>55</v>
      </c>
      <c r="B49" s="29" t="s">
        <v>56</v>
      </c>
      <c r="D49" s="3" t="s">
        <v>57</v>
      </c>
    </row>
    <row r="50" spans="1:4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Сверчкова Оксана Григорьевна</cp:lastModifiedBy>
  <dcterms:created xsi:type="dcterms:W3CDTF">2019-02-28T13:55:26Z</dcterms:created>
  <dcterms:modified xsi:type="dcterms:W3CDTF">2019-04-12T11:28:31Z</dcterms:modified>
</cp:coreProperties>
</file>